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570" windowHeight="7485"/>
  </bookViews>
  <sheets>
    <sheet name="Instrucciones" sheetId="10" r:id="rId1"/>
    <sheet name="Balance General" sheetId="8" r:id="rId2"/>
    <sheet name="Presupuestos" sheetId="2" r:id="rId3"/>
    <sheet name="Edo. de Costos de Prod y Ventas" sheetId="9" r:id="rId4"/>
  </sheets>
  <calcPr calcId="125725"/>
</workbook>
</file>

<file path=xl/calcChain.xml><?xml version="1.0" encoding="utf-8"?>
<calcChain xmlns="http://schemas.openxmlformats.org/spreadsheetml/2006/main">
  <c r="H8" i="2"/>
  <c r="G8"/>
  <c r="F8"/>
  <c r="H29"/>
  <c r="H28"/>
  <c r="H27"/>
  <c r="I29"/>
  <c r="K29" s="1"/>
  <c r="I28"/>
  <c r="K28" s="1"/>
  <c r="I27"/>
  <c r="K27" s="1"/>
  <c r="K30" s="1"/>
  <c r="K32" s="1"/>
  <c r="E8"/>
  <c r="D8"/>
  <c r="D11" s="1"/>
  <c r="C28" s="1"/>
  <c r="C8"/>
  <c r="H30" l="1"/>
  <c r="H46"/>
  <c r="I45"/>
  <c r="K45" s="1"/>
  <c r="I44"/>
  <c r="K44" s="1"/>
  <c r="E46"/>
  <c r="E45"/>
  <c r="E44"/>
  <c r="H9"/>
  <c r="H11" s="1"/>
  <c r="F9"/>
  <c r="F11" s="1"/>
  <c r="G9"/>
  <c r="G11" s="1"/>
  <c r="C63"/>
  <c r="D63"/>
  <c r="C11"/>
  <c r="C27" s="1"/>
  <c r="E11"/>
  <c r="C29" s="1"/>
  <c r="E29" s="1"/>
  <c r="E30" s="1"/>
  <c r="E32" s="1"/>
  <c r="H32"/>
  <c r="E63"/>
  <c r="F63"/>
  <c r="G63"/>
  <c r="H63"/>
  <c r="H25" i="8"/>
  <c r="D19"/>
  <c r="H18"/>
  <c r="H16"/>
  <c r="H14"/>
  <c r="H19" s="1"/>
  <c r="H27" s="1"/>
  <c r="D13"/>
  <c r="D27" l="1"/>
  <c r="E47" i="2"/>
  <c r="E49" s="1"/>
  <c r="L32"/>
  <c r="H45"/>
  <c r="H44"/>
  <c r="I46"/>
  <c r="K46" s="1"/>
  <c r="K47" s="1"/>
  <c r="K49" s="1"/>
  <c r="I63"/>
  <c r="H47" l="1"/>
  <c r="H49" s="1"/>
  <c r="L49"/>
  <c r="L50" s="1"/>
</calcChain>
</file>

<file path=xl/sharedStrings.xml><?xml version="1.0" encoding="utf-8"?>
<sst xmlns="http://schemas.openxmlformats.org/spreadsheetml/2006/main" count="331" uniqueCount="184">
  <si>
    <t>EMPRESA LASONY S.A</t>
  </si>
  <si>
    <t xml:space="preserve"> </t>
  </si>
  <si>
    <t>PRESUPUESTO DE PRODUCCION</t>
  </si>
  <si>
    <t>CONCEPTO</t>
  </si>
  <si>
    <t>PRIMER SEMESTRE</t>
  </si>
  <si>
    <t>SEGUNDO SEMESTRE</t>
  </si>
  <si>
    <t>VENTAS PRESUPUESTADAS</t>
  </si>
  <si>
    <t>INVENTARIO FINAL</t>
  </si>
  <si>
    <t>NECESIDAD DE PRODUCCION</t>
  </si>
  <si>
    <t>INVENTARIOINICIAL</t>
  </si>
  <si>
    <t xml:space="preserve">EMPRESA LASONY S.A </t>
  </si>
  <si>
    <t>PRODUCTO</t>
  </si>
  <si>
    <t>MATERIA PRIMA A</t>
  </si>
  <si>
    <t>MATERIA PRIMA B</t>
  </si>
  <si>
    <t>MATERIA PRIMA C</t>
  </si>
  <si>
    <t>PRODUCCION REQUERIDA</t>
  </si>
  <si>
    <t>TOTAL  GRS</t>
  </si>
  <si>
    <t>TOTAL</t>
  </si>
  <si>
    <t>REQS DE PRODUCCION</t>
  </si>
  <si>
    <t>HRS REQS POR PRODUCTO</t>
  </si>
  <si>
    <t>TOTAL DE HORAS</t>
  </si>
  <si>
    <t>COSTO POR HORA</t>
  </si>
  <si>
    <t>TOTAL DE COSTO POR MOD</t>
  </si>
  <si>
    <t xml:space="preserve">COMPRAS NETAS MATERIAS PRIMAS </t>
  </si>
  <si>
    <t>MAS:</t>
  </si>
  <si>
    <t xml:space="preserve">INVENTARIO INICIAL DE MATERIAS PRIMAS </t>
  </si>
  <si>
    <t>MENOS:</t>
  </si>
  <si>
    <t xml:space="preserve">INVENTARIO FINAL DE MATERIAS PRIMAS </t>
  </si>
  <si>
    <t>IGUAL A:</t>
  </si>
  <si>
    <t>MATERIA PRIMA UTILIZADA</t>
  </si>
  <si>
    <t>MANO DE OBRA DIRECTA</t>
  </si>
  <si>
    <t>COSTO PRIMO</t>
  </si>
  <si>
    <t>GASTOS INDIRECTOS DE PRODUCCION</t>
  </si>
  <si>
    <t>COSTO TOTAL DE MANUFACTURA</t>
  </si>
  <si>
    <t>INVENTARIO INICIAL PRODUCCION EN PROCESO</t>
  </si>
  <si>
    <t>INVENTARIO FINAL PRODUCCION EN PROCESO</t>
  </si>
  <si>
    <t>COSTO TOTAL DE ARTICULOS PRODUCIDOS</t>
  </si>
  <si>
    <t>INVENTARIO INICIAL PRODUCTOS TERMINADOS</t>
  </si>
  <si>
    <t xml:space="preserve">INVENTARIO FINAL PRODUCTOS TERMINADOS </t>
  </si>
  <si>
    <t xml:space="preserve">COSTO DE VENTAS </t>
  </si>
  <si>
    <t>TOTAL DE MATERIA PRIMA REQUERIDA</t>
  </si>
  <si>
    <t>COSTO  UNITARIO DE LA MATERIA PRIMA</t>
  </si>
  <si>
    <t>COSTO TOTAL DE MATERIA PRIMA PRIMER SEMESTRE</t>
  </si>
  <si>
    <t>COSTO TOTAL DE MATERIA PRIMA SEGUNDO SEMESTRE</t>
  </si>
  <si>
    <t>COSTO TOTAL ANUAL DE MATERIA PRIMA</t>
  </si>
  <si>
    <t>REQUERIMIENTOS DE LOS PRODUCTOS</t>
  </si>
  <si>
    <t>PÁGINA 21</t>
  </si>
  <si>
    <t>PRESUPUESTO DE MANO DE OBRA DIRECTA</t>
  </si>
  <si>
    <t>PRODUCTO D</t>
  </si>
  <si>
    <t>PRODUCTO D1</t>
  </si>
  <si>
    <t>PRODUCTOD2</t>
  </si>
  <si>
    <t>(EN GRAMOS)</t>
  </si>
  <si>
    <t xml:space="preserve"> PRODUCTO D</t>
  </si>
  <si>
    <t xml:space="preserve"> PRODUCTO D1</t>
  </si>
  <si>
    <t xml:space="preserve"> PRODUCTO D2</t>
  </si>
  <si>
    <t>PRESUPUESTO DE REQUERIMIENTOS DE MATERIA PRIMA</t>
  </si>
  <si>
    <t>PRODUCCIÓN REQUERIDA</t>
  </si>
  <si>
    <t xml:space="preserve">Empresa  Lasony S.A </t>
  </si>
  <si>
    <t>Balance  general al 31 de Diciembre  del 2008.</t>
  </si>
  <si>
    <t>ACTIVO</t>
  </si>
  <si>
    <t>PASIVO</t>
  </si>
  <si>
    <t>CIRCULANTE</t>
  </si>
  <si>
    <t>CAJA</t>
  </si>
  <si>
    <t>PROVEEDORES</t>
  </si>
  <si>
    <t>INVENTARIOS</t>
  </si>
  <si>
    <t>DOCUEMENTOS POR PAGAR</t>
  </si>
  <si>
    <t>CLIENTES</t>
  </si>
  <si>
    <t>I.S.R.POR PAGAR</t>
  </si>
  <si>
    <t>TOTAL ACTIVO CIRCULANTE</t>
  </si>
  <si>
    <t>OBLIGACIONES POR PAGAR</t>
  </si>
  <si>
    <t>TOTAL PASIVO CIRCULANTE</t>
  </si>
  <si>
    <t>FIJO</t>
  </si>
  <si>
    <t>TERRENOS</t>
  </si>
  <si>
    <t>PLANTA Y EQUIPO</t>
  </si>
  <si>
    <t>DEPRECIACION ACUAMULADA PLANTA Y EQUIPO</t>
  </si>
  <si>
    <t>TOTAL ACTIVO FIJO</t>
  </si>
  <si>
    <t>TOTAL PASIVO</t>
  </si>
  <si>
    <t>CAPITAL CONTABLE</t>
  </si>
  <si>
    <t>TOTAL ACTIVO DIFERIDO</t>
  </si>
  <si>
    <t>CAPITAL GANADO</t>
  </si>
  <si>
    <t>CAPITAL APORTADO</t>
  </si>
  <si>
    <t>TOTAL CAPITAL CONTABLE</t>
  </si>
  <si>
    <t>TOTAL ACTIVO</t>
  </si>
  <si>
    <t>TOTAL PASIVO + CAPITAL</t>
  </si>
  <si>
    <t>Balance General en forma de cuenta.</t>
  </si>
  <si>
    <t>TOTAL PASIVO FIJO</t>
  </si>
  <si>
    <t>TOTAL PASIVO DIFERIDO</t>
  </si>
  <si>
    <t>PÁGINA 11</t>
  </si>
  <si>
    <t>Estado de Costo de Producción y Ventas</t>
  </si>
  <si>
    <t xml:space="preserve">Recuerden que va con signo negativo y en color rojo </t>
  </si>
  <si>
    <t>INVENTARIO INICIAL DE M.P.</t>
  </si>
  <si>
    <t>M.P. "A"</t>
  </si>
  <si>
    <t>M.P. "B"</t>
  </si>
  <si>
    <t>M.P. "C"</t>
  </si>
  <si>
    <t>IMPORTE DE INV. INICIAL</t>
  </si>
  <si>
    <t>INVENTARIO FINAL DE M.P.</t>
  </si>
  <si>
    <t>UNIDADES</t>
  </si>
  <si>
    <t>PRECIO DE VENTA</t>
  </si>
  <si>
    <t>IMPORTE</t>
  </si>
  <si>
    <t>PRODUCTO D2</t>
  </si>
  <si>
    <t>IMPORTE DE INV. INIC. DE PROD. EN PROC.</t>
  </si>
  <si>
    <t>IMPORTE DE INV. FINAL. DE PROD. EN TERMINADOS</t>
  </si>
  <si>
    <t>INVENTARIO INICIAL DE  PROD. TERMNINADOS</t>
  </si>
  <si>
    <t>COSTO</t>
  </si>
  <si>
    <t>En este estado financiero no se presenta con signo negativo</t>
  </si>
  <si>
    <t>INVENTARIO FINAL DE PROD. TERMINADO   2DO.. SEMESTRE</t>
  </si>
  <si>
    <t>Lasony, S.A. es una empresa que se dedica a la fabricación de televisores de pantallas plana. Esta compañía inicio operaciones en 2008 y actualmente fábrica tres productos: d, d1 y d2.</t>
  </si>
  <si>
    <t>El gerente general ha contratado un experto en calidad para que elabore el presupuesto maestro y un mercadólogo como asesor con el fin de que efectué el presupuesto de mercadotecnia 2013. Para ello le proporciona la siguiente información:</t>
  </si>
  <si>
    <t>Con los siguientes datos:</t>
  </si>
  <si>
    <r>
      <t>A)</t>
    </r>
    <r>
      <rPr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Elabora</t>
    </r>
    <r>
      <rPr>
        <sz val="11"/>
        <color theme="1"/>
        <rFont val="Arial"/>
        <family val="2"/>
      </rPr>
      <t xml:space="preserve"> el estado de situación financiera con fecha 31 de diciembre del 2008:</t>
    </r>
  </si>
  <si>
    <t>Caja</t>
  </si>
  <si>
    <t>Clientes</t>
  </si>
  <si>
    <t>Inventarios</t>
  </si>
  <si>
    <t>Terrenos</t>
  </si>
  <si>
    <t>Planta y equipo</t>
  </si>
  <si>
    <t>Depreciación acumulada planta y equipo</t>
  </si>
  <si>
    <t>Proveedores</t>
  </si>
  <si>
    <t>Documentos por pagar</t>
  </si>
  <si>
    <t>I.S.R. por pagar</t>
  </si>
  <si>
    <t>Obligaciones por pagar</t>
  </si>
  <si>
    <t>Capital aportado</t>
  </si>
  <si>
    <t>Capital ganado</t>
  </si>
  <si>
    <r>
      <t>B)</t>
    </r>
    <r>
      <rPr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Elabora</t>
    </r>
    <r>
      <rPr>
        <sz val="11"/>
        <color theme="1"/>
        <rFont val="Arial"/>
        <family val="2"/>
      </rPr>
      <t xml:space="preserve"> el estado de costo de producción y ventas con fecha del mes de enero 2009.</t>
    </r>
  </si>
  <si>
    <t>Requerimientos de productos</t>
  </si>
  <si>
    <t>D</t>
  </si>
  <si>
    <t>D1</t>
  </si>
  <si>
    <t>D2</t>
  </si>
  <si>
    <t>Material a</t>
  </si>
  <si>
    <t>15 gramos</t>
  </si>
  <si>
    <t>13 gramos</t>
  </si>
  <si>
    <t>10 gramos</t>
  </si>
  <si>
    <t>Material b</t>
  </si>
  <si>
    <t>6 gramos</t>
  </si>
  <si>
    <t>7 gramos</t>
  </si>
  <si>
    <t>Material c</t>
  </si>
  <si>
    <t>9 gramos</t>
  </si>
  <si>
    <t>4 gramos</t>
  </si>
  <si>
    <t>5 gramos</t>
  </si>
  <si>
    <t>Horas de mano de obra</t>
  </si>
  <si>
    <t>3 horas</t>
  </si>
  <si>
    <t>1 hora</t>
  </si>
  <si>
    <t>2 horas</t>
  </si>
  <si>
    <t>La hora de mano de obra costara $ 10.00 el primer semestre y $ 11.00 el segundo, los gastos indirectos de fabricación se aplican con base en horas de mano de obra.</t>
  </si>
  <si>
    <t>INFORMACION DE INVENTARIOS</t>
  </si>
  <si>
    <t>INVENTARIO</t>
  </si>
  <si>
    <t>INICIAL</t>
  </si>
  <si>
    <t>1ER. SEM.</t>
  </si>
  <si>
    <t>FINAL</t>
  </si>
  <si>
    <t>2DO.SEM.</t>
  </si>
  <si>
    <t>2DO.SEM</t>
  </si>
  <si>
    <t>10,000 GRS</t>
  </si>
  <si>
    <t>8,000 GRS</t>
  </si>
  <si>
    <t>$2,00</t>
  </si>
  <si>
    <t>$2,10</t>
  </si>
  <si>
    <t>15,000 GRS</t>
  </si>
  <si>
    <t>4,000 GRS</t>
  </si>
  <si>
    <t>$2,70</t>
  </si>
  <si>
    <t>$3,00</t>
  </si>
  <si>
    <t>5,000  GRS</t>
  </si>
  <si>
    <t>3,000 GRS</t>
  </si>
  <si>
    <t>$4,00</t>
  </si>
  <si>
    <t>$4,40</t>
  </si>
  <si>
    <t>Producto d</t>
  </si>
  <si>
    <t>10,000 UDS</t>
  </si>
  <si>
    <t>7,000 UDS</t>
  </si>
  <si>
    <t>Producto d1</t>
  </si>
  <si>
    <t>5,000 UDS</t>
  </si>
  <si>
    <t>3,000 UDS</t>
  </si>
  <si>
    <t>Producto d2</t>
  </si>
  <si>
    <t>2,000 UDS</t>
  </si>
  <si>
    <t>Suponiendo que los inventarios iniciales son iguales al final del primer semestre. No hay inventario de artículos en proceso.</t>
  </si>
  <si>
    <t>PRODUCTOS</t>
  </si>
  <si>
    <t>Precio venta</t>
  </si>
  <si>
    <t>1er.sem.</t>
  </si>
  <si>
    <t>$ 200 C/U</t>
  </si>
  <si>
    <t>$100 C/U</t>
  </si>
  <si>
    <t>$ 150 C/U</t>
  </si>
  <si>
    <t>2do.sem.</t>
  </si>
  <si>
    <t>$ 220 C/U</t>
  </si>
  <si>
    <t>$120 C/U</t>
  </si>
  <si>
    <t>Ventas planeadas</t>
  </si>
  <si>
    <t>6,000 UDS</t>
  </si>
  <si>
    <t>4,000 UDS</t>
  </si>
  <si>
    <t>tienes que llegar a esta cantidad</t>
  </si>
</sst>
</file>

<file path=xl/styles.xml><?xml version="1.0" encoding="utf-8"?>
<styleSheet xmlns="http://schemas.openxmlformats.org/spreadsheetml/2006/main">
  <numFmts count="3">
    <numFmt numFmtId="164" formatCode="&quot;$&quot;#,##0.00;[Red]\-&quot;$&quot;#,##0.00"/>
    <numFmt numFmtId="165" formatCode="&quot;$&quot;#,##0.00"/>
    <numFmt numFmtId="166" formatCode="#,##0.00_ ;[Red]\-#,##0.00\ "/>
  </numFmts>
  <fonts count="1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38B"/>
        <bgColor indexed="64"/>
      </patternFill>
    </fill>
  </fills>
  <borders count="3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3" fontId="0" fillId="0" borderId="0" xfId="0" applyNumberFormat="1"/>
    <xf numFmtId="164" fontId="0" fillId="0" borderId="0" xfId="0" applyNumberFormat="1"/>
    <xf numFmtId="4" fontId="0" fillId="0" borderId="0" xfId="0" applyNumberFormat="1"/>
    <xf numFmtId="0" fontId="0" fillId="0" borderId="2" xfId="0" applyBorder="1"/>
    <xf numFmtId="0" fontId="0" fillId="0" borderId="7" xfId="0" applyBorder="1"/>
    <xf numFmtId="0" fontId="0" fillId="0" borderId="1" xfId="0" applyBorder="1"/>
    <xf numFmtId="0" fontId="0" fillId="0" borderId="10" xfId="0" applyBorder="1"/>
    <xf numFmtId="0" fontId="0" fillId="0" borderId="3" xfId="0" applyBorder="1"/>
    <xf numFmtId="3" fontId="0" fillId="0" borderId="1" xfId="0" applyNumberFormat="1" applyBorder="1"/>
    <xf numFmtId="0" fontId="0" fillId="0" borderId="12" xfId="0" applyBorder="1"/>
    <xf numFmtId="3" fontId="0" fillId="0" borderId="12" xfId="0" applyNumberFormat="1" applyBorder="1"/>
    <xf numFmtId="3" fontId="0" fillId="0" borderId="3" xfId="0" applyNumberFormat="1" applyBorder="1"/>
    <xf numFmtId="0" fontId="2" fillId="0" borderId="11" xfId="0" applyFont="1" applyBorder="1"/>
    <xf numFmtId="0" fontId="3" fillId="0" borderId="0" xfId="0" applyFont="1"/>
    <xf numFmtId="4" fontId="3" fillId="0" borderId="0" xfId="0" applyNumberFormat="1" applyFont="1"/>
    <xf numFmtId="0" fontId="0" fillId="0" borderId="16" xfId="0" applyBorder="1"/>
    <xf numFmtId="0" fontId="0" fillId="0" borderId="15" xfId="0" applyBorder="1"/>
    <xf numFmtId="3" fontId="2" fillId="0" borderId="11" xfId="0" applyNumberFormat="1" applyFont="1" applyBorder="1"/>
    <xf numFmtId="0" fontId="2" fillId="0" borderId="0" xfId="0" applyFont="1"/>
    <xf numFmtId="4" fontId="3" fillId="0" borderId="1" xfId="0" applyNumberFormat="1" applyFont="1" applyBorder="1"/>
    <xf numFmtId="0" fontId="0" fillId="0" borderId="4" xfId="0" applyBorder="1"/>
    <xf numFmtId="4" fontId="0" fillId="0" borderId="5" xfId="0" applyNumberFormat="1" applyBorder="1"/>
    <xf numFmtId="4" fontId="0" fillId="0" borderId="6" xfId="0" applyNumberFormat="1" applyBorder="1"/>
    <xf numFmtId="4" fontId="3" fillId="0" borderId="7" xfId="0" applyNumberFormat="1" applyFont="1" applyBorder="1"/>
    <xf numFmtId="4" fontId="3" fillId="0" borderId="14" xfId="0" applyNumberFormat="1" applyFont="1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/>
    <xf numFmtId="0" fontId="3" fillId="0" borderId="5" xfId="0" applyFont="1" applyBorder="1" applyAlignment="1">
      <alignment horizontal="left"/>
    </xf>
    <xf numFmtId="3" fontId="0" fillId="0" borderId="1" xfId="0" applyNumberFormat="1" applyBorder="1" applyAlignment="1">
      <alignment horizontal="center"/>
    </xf>
    <xf numFmtId="0" fontId="3" fillId="0" borderId="10" xfId="0" applyFont="1" applyBorder="1"/>
    <xf numFmtId="0" fontId="3" fillId="0" borderId="14" xfId="0" applyFont="1" applyBorder="1"/>
    <xf numFmtId="4" fontId="2" fillId="0" borderId="1" xfId="0" applyNumberFormat="1" applyFont="1" applyBorder="1"/>
    <xf numFmtId="0" fontId="4" fillId="0" borderId="0" xfId="0" applyFont="1"/>
    <xf numFmtId="0" fontId="3" fillId="0" borderId="8" xfId="0" applyFont="1" applyBorder="1"/>
    <xf numFmtId="164" fontId="0" fillId="0" borderId="1" xfId="0" applyNumberForma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4" fontId="0" fillId="0" borderId="17" xfId="0" applyNumberFormat="1" applyBorder="1"/>
    <xf numFmtId="166" fontId="0" fillId="0" borderId="0" xfId="0" applyNumberFormat="1"/>
    <xf numFmtId="4" fontId="0" fillId="0" borderId="18" xfId="0" applyNumberFormat="1" applyBorder="1"/>
    <xf numFmtId="0" fontId="0" fillId="0" borderId="17" xfId="0" applyBorder="1"/>
    <xf numFmtId="0" fontId="3" fillId="0" borderId="17" xfId="0" applyFont="1" applyBorder="1"/>
    <xf numFmtId="4" fontId="3" fillId="0" borderId="18" xfId="0" applyNumberFormat="1" applyFont="1" applyBorder="1"/>
    <xf numFmtId="0" fontId="5" fillId="0" borderId="0" xfId="0" applyFont="1"/>
    <xf numFmtId="0" fontId="3" fillId="0" borderId="13" xfId="0" applyFont="1" applyBorder="1"/>
    <xf numFmtId="0" fontId="0" fillId="0" borderId="8" xfId="0" applyBorder="1"/>
    <xf numFmtId="0" fontId="0" fillId="0" borderId="9" xfId="0" applyBorder="1"/>
    <xf numFmtId="4" fontId="0" fillId="0" borderId="10" xfId="0" applyNumberFormat="1" applyBorder="1"/>
    <xf numFmtId="4" fontId="3" fillId="0" borderId="10" xfId="0" applyNumberFormat="1" applyFont="1" applyBorder="1"/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0" fontId="3" fillId="0" borderId="5" xfId="0" applyFont="1" applyBorder="1"/>
    <xf numFmtId="0" fontId="3" fillId="0" borderId="0" xfId="0" applyFont="1" applyBorder="1"/>
    <xf numFmtId="0" fontId="3" fillId="0" borderId="6" xfId="0" applyFont="1" applyBorder="1"/>
    <xf numFmtId="3" fontId="0" fillId="0" borderId="13" xfId="0" applyNumberFormat="1" applyBorder="1"/>
    <xf numFmtId="0" fontId="0" fillId="0" borderId="13" xfId="0" applyBorder="1"/>
    <xf numFmtId="4" fontId="0" fillId="0" borderId="14" xfId="0" applyNumberFormat="1" applyBorder="1"/>
    <xf numFmtId="0" fontId="6" fillId="2" borderId="0" xfId="0" applyFont="1" applyFill="1"/>
    <xf numFmtId="4" fontId="6" fillId="2" borderId="0" xfId="0" applyNumberFormat="1" applyFont="1" applyFill="1"/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 wrapText="1"/>
    </xf>
    <xf numFmtId="166" fontId="6" fillId="0" borderId="17" xfId="0" applyNumberFormat="1" applyFont="1" applyBorder="1"/>
    <xf numFmtId="0" fontId="6" fillId="0" borderId="0" xfId="0" applyFont="1"/>
    <xf numFmtId="0" fontId="0" fillId="0" borderId="0" xfId="0"/>
    <xf numFmtId="3" fontId="0" fillId="0" borderId="1" xfId="0" applyNumberFormat="1" applyBorder="1"/>
    <xf numFmtId="3" fontId="0" fillId="0" borderId="1" xfId="0" applyNumberFormat="1" applyBorder="1"/>
    <xf numFmtId="3" fontId="0" fillId="0" borderId="1" xfId="0" applyNumberFormat="1" applyBorder="1"/>
    <xf numFmtId="0" fontId="0" fillId="0" borderId="4" xfId="0" applyBorder="1"/>
    <xf numFmtId="0" fontId="0" fillId="0" borderId="1" xfId="0" applyBorder="1"/>
    <xf numFmtId="4" fontId="0" fillId="0" borderId="1" xfId="0" applyNumberFormat="1" applyBorder="1"/>
    <xf numFmtId="3" fontId="0" fillId="0" borderId="1" xfId="0" applyNumberFormat="1" applyBorder="1"/>
    <xf numFmtId="3" fontId="0" fillId="0" borderId="1" xfId="0" applyNumberForma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3" fontId="0" fillId="0" borderId="1" xfId="0" applyNumberFormat="1" applyBorder="1" applyAlignment="1">
      <alignment horizontal="center"/>
    </xf>
    <xf numFmtId="165" fontId="0" fillId="0" borderId="1" xfId="0" applyNumberFormat="1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165" fontId="0" fillId="0" borderId="1" xfId="0" applyNumberFormat="1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6" xfId="0" applyBorder="1"/>
    <xf numFmtId="164" fontId="0" fillId="0" borderId="1" xfId="0" applyNumberFormat="1" applyBorder="1" applyAlignment="1">
      <alignment horizontal="center"/>
    </xf>
    <xf numFmtId="4" fontId="0" fillId="0" borderId="1" xfId="0" applyNumberFormat="1" applyBorder="1"/>
    <xf numFmtId="3" fontId="0" fillId="0" borderId="1" xfId="0" applyNumberFormat="1" applyBorder="1"/>
    <xf numFmtId="4" fontId="0" fillId="0" borderId="1" xfId="0" applyNumberFormat="1" applyBorder="1"/>
    <xf numFmtId="3" fontId="0" fillId="0" borderId="1" xfId="0" applyNumberFormat="1" applyBorder="1"/>
    <xf numFmtId="4" fontId="0" fillId="0" borderId="1" xfId="0" applyNumberFormat="1" applyBorder="1"/>
    <xf numFmtId="3" fontId="0" fillId="0" borderId="1" xfId="0" applyNumberFormat="1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0" fontId="7" fillId="0" borderId="0" xfId="0" applyFont="1" applyAlignment="1">
      <alignment horizontal="justify"/>
    </xf>
    <xf numFmtId="0" fontId="7" fillId="0" borderId="0" xfId="0" applyFont="1"/>
    <xf numFmtId="0" fontId="7" fillId="0" borderId="0" xfId="0" applyFont="1" applyAlignment="1">
      <alignment horizontal="left" indent="5"/>
    </xf>
    <xf numFmtId="0" fontId="7" fillId="0" borderId="19" xfId="0" applyFont="1" applyBorder="1" applyAlignment="1">
      <alignment vertical="top" wrapText="1"/>
    </xf>
    <xf numFmtId="164" fontId="7" fillId="0" borderId="20" xfId="0" applyNumberFormat="1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164" fontId="7" fillId="0" borderId="22" xfId="0" applyNumberFormat="1" applyFont="1" applyBorder="1" applyAlignment="1">
      <alignment vertical="top" wrapText="1"/>
    </xf>
    <xf numFmtId="0" fontId="9" fillId="3" borderId="0" xfId="0" applyFont="1" applyFill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9" fillId="0" borderId="0" xfId="0" applyFont="1"/>
    <xf numFmtId="0" fontId="9" fillId="3" borderId="28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0" fillId="3" borderId="27" xfId="0" applyFill="1" applyBorder="1"/>
    <xf numFmtId="0" fontId="7" fillId="0" borderId="21" xfId="0" applyFont="1" applyBorder="1"/>
    <xf numFmtId="0" fontId="9" fillId="3" borderId="36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0" fontId="7" fillId="0" borderId="22" xfId="0" applyFont="1" applyBorder="1"/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3152775</xdr:colOff>
      <xdr:row>18</xdr:row>
      <xdr:rowOff>0</xdr:rowOff>
    </xdr:from>
    <xdr:to>
      <xdr:col>1</xdr:col>
      <xdr:colOff>2943225</xdr:colOff>
      <xdr:row>18</xdr:row>
      <xdr:rowOff>0</xdr:rowOff>
    </xdr:to>
    <xdr:cxnSp macro="">
      <xdr:nvCxnSpPr>
        <xdr:cNvPr id="3" name="2 Conector recto de flecha"/>
        <xdr:cNvCxnSpPr/>
      </xdr:nvCxnSpPr>
      <xdr:spPr>
        <a:xfrm>
          <a:off x="3152775" y="3448050"/>
          <a:ext cx="2971800" cy="0"/>
        </a:xfrm>
        <a:prstGeom prst="straightConnector1">
          <a:avLst/>
        </a:prstGeom>
        <a:ln cmpd="thickThin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7"/>
  <sheetViews>
    <sheetView tabSelected="1" workbookViewId="0">
      <selection activeCell="B2" sqref="B2"/>
    </sheetView>
  </sheetViews>
  <sheetFormatPr defaultColWidth="11.42578125" defaultRowHeight="15"/>
  <cols>
    <col min="2" max="2" width="51.42578125" customWidth="1"/>
    <col min="3" max="3" width="22.28515625" customWidth="1"/>
    <col min="4" max="4" width="18" customWidth="1"/>
  </cols>
  <sheetData>
    <row r="2" spans="2:3" ht="57.75">
      <c r="B2" s="110" t="s">
        <v>106</v>
      </c>
      <c r="C2" s="64"/>
    </row>
    <row r="3" spans="2:3" ht="72">
      <c r="B3" s="110" t="s">
        <v>107</v>
      </c>
    </row>
    <row r="4" spans="2:3">
      <c r="B4" s="111"/>
    </row>
    <row r="5" spans="2:3">
      <c r="B5" s="111" t="s">
        <v>108</v>
      </c>
    </row>
    <row r="6" spans="2:3">
      <c r="B6" s="112" t="s">
        <v>109</v>
      </c>
    </row>
    <row r="7" spans="2:3">
      <c r="B7" s="111"/>
    </row>
    <row r="8" spans="2:3">
      <c r="B8" s="113" t="s">
        <v>110</v>
      </c>
      <c r="C8" s="114">
        <v>50000</v>
      </c>
    </row>
    <row r="9" spans="2:3">
      <c r="B9" s="115" t="s">
        <v>111</v>
      </c>
      <c r="C9" s="116">
        <v>50000</v>
      </c>
    </row>
    <row r="10" spans="2:3">
      <c r="B10" s="115" t="s">
        <v>112</v>
      </c>
      <c r="C10" s="116">
        <v>230005</v>
      </c>
    </row>
    <row r="11" spans="2:3">
      <c r="B11" s="115" t="s">
        <v>113</v>
      </c>
      <c r="C11" s="116">
        <v>550000</v>
      </c>
    </row>
    <row r="12" spans="2:3">
      <c r="B12" s="115" t="s">
        <v>114</v>
      </c>
      <c r="C12" s="116">
        <v>1000000</v>
      </c>
    </row>
    <row r="13" spans="2:3">
      <c r="B13" s="115" t="s">
        <v>115</v>
      </c>
      <c r="C13" s="116">
        <v>-50000</v>
      </c>
    </row>
    <row r="14" spans="2:3">
      <c r="B14" s="115" t="s">
        <v>116</v>
      </c>
      <c r="C14" s="116">
        <v>50000</v>
      </c>
    </row>
    <row r="15" spans="2:3">
      <c r="B15" s="115" t="s">
        <v>117</v>
      </c>
      <c r="C15" s="116">
        <v>100000</v>
      </c>
    </row>
    <row r="16" spans="2:3">
      <c r="B16" s="115" t="s">
        <v>118</v>
      </c>
      <c r="C16" s="116">
        <v>50000</v>
      </c>
    </row>
    <row r="17" spans="2:5">
      <c r="B17" s="115" t="s">
        <v>119</v>
      </c>
      <c r="C17" s="116">
        <v>150000</v>
      </c>
    </row>
    <row r="18" spans="2:5">
      <c r="B18" s="115" t="s">
        <v>120</v>
      </c>
      <c r="C18" s="116">
        <v>1390380</v>
      </c>
    </row>
    <row r="19" spans="2:5">
      <c r="B19" s="115" t="s">
        <v>121</v>
      </c>
      <c r="C19" s="116">
        <v>89625</v>
      </c>
    </row>
    <row r="20" spans="2:5">
      <c r="B20" s="111"/>
    </row>
    <row r="21" spans="2:5">
      <c r="B21" s="111" t="s">
        <v>108</v>
      </c>
    </row>
    <row r="22" spans="2:5">
      <c r="B22" s="112" t="s">
        <v>122</v>
      </c>
    </row>
    <row r="23" spans="2:5" ht="15.75" thickBot="1">
      <c r="B23" s="111"/>
    </row>
    <row r="24" spans="2:5" ht="15.75" thickBot="1">
      <c r="B24" s="169" t="s">
        <v>123</v>
      </c>
      <c r="C24" s="170"/>
      <c r="D24" s="170"/>
      <c r="E24" s="171"/>
    </row>
    <row r="25" spans="2:5">
      <c r="B25" s="118" t="s">
        <v>3</v>
      </c>
      <c r="C25" s="119" t="s">
        <v>124</v>
      </c>
      <c r="D25" s="119" t="s">
        <v>125</v>
      </c>
      <c r="E25" s="119" t="s">
        <v>126</v>
      </c>
    </row>
    <row r="26" spans="2:5">
      <c r="B26" s="120" t="s">
        <v>127</v>
      </c>
      <c r="C26" s="121" t="s">
        <v>128</v>
      </c>
      <c r="D26" s="121" t="s">
        <v>129</v>
      </c>
      <c r="E26" s="121" t="s">
        <v>130</v>
      </c>
    </row>
    <row r="27" spans="2:5">
      <c r="B27" s="120" t="s">
        <v>131</v>
      </c>
      <c r="C27" s="121" t="s">
        <v>132</v>
      </c>
      <c r="D27" s="121" t="s">
        <v>133</v>
      </c>
      <c r="E27" s="121" t="s">
        <v>132</v>
      </c>
    </row>
    <row r="28" spans="2:5">
      <c r="B28" s="120" t="s">
        <v>134</v>
      </c>
      <c r="C28" s="121" t="s">
        <v>135</v>
      </c>
      <c r="D28" s="121" t="s">
        <v>136</v>
      </c>
      <c r="E28" s="121" t="s">
        <v>137</v>
      </c>
    </row>
    <row r="29" spans="2:5">
      <c r="B29" s="120" t="s">
        <v>138</v>
      </c>
      <c r="C29" s="121" t="s">
        <v>139</v>
      </c>
      <c r="D29" s="121" t="s">
        <v>140</v>
      </c>
      <c r="E29" s="121" t="s">
        <v>141</v>
      </c>
    </row>
    <row r="30" spans="2:5">
      <c r="B30" s="110"/>
    </row>
    <row r="32" spans="2:5" ht="57.75">
      <c r="B32" s="110" t="s">
        <v>142</v>
      </c>
    </row>
    <row r="33" spans="2:6" ht="15.75" thickBot="1">
      <c r="B33" s="122"/>
    </row>
    <row r="34" spans="2:6" ht="15.75" thickBot="1">
      <c r="B34" s="169" t="s">
        <v>143</v>
      </c>
      <c r="C34" s="170"/>
      <c r="D34" s="170"/>
      <c r="E34" s="170"/>
      <c r="F34" s="171"/>
    </row>
    <row r="35" spans="2:6">
      <c r="B35" s="172" t="s">
        <v>3</v>
      </c>
      <c r="C35" s="124" t="s">
        <v>144</v>
      </c>
      <c r="D35" s="123" t="s">
        <v>144</v>
      </c>
      <c r="E35" s="127" t="s">
        <v>103</v>
      </c>
      <c r="F35" s="127" t="s">
        <v>103</v>
      </c>
    </row>
    <row r="36" spans="2:6">
      <c r="B36" s="173"/>
      <c r="C36" s="117" t="s">
        <v>145</v>
      </c>
      <c r="D36" s="126" t="s">
        <v>147</v>
      </c>
      <c r="E36" s="128" t="s">
        <v>146</v>
      </c>
      <c r="F36" s="128" t="s">
        <v>149</v>
      </c>
    </row>
    <row r="37" spans="2:6">
      <c r="B37" s="174"/>
      <c r="C37" s="125" t="s">
        <v>146</v>
      </c>
      <c r="D37" s="118" t="s">
        <v>148</v>
      </c>
      <c r="E37" s="129"/>
      <c r="F37" s="129"/>
    </row>
    <row r="38" spans="2:6">
      <c r="B38" s="130" t="s">
        <v>127</v>
      </c>
      <c r="C38" s="121" t="s">
        <v>150</v>
      </c>
      <c r="D38" s="121" t="s">
        <v>151</v>
      </c>
      <c r="E38" s="121" t="s">
        <v>152</v>
      </c>
      <c r="F38" s="121" t="s">
        <v>153</v>
      </c>
    </row>
    <row r="39" spans="2:6">
      <c r="B39" s="130" t="s">
        <v>131</v>
      </c>
      <c r="C39" s="121" t="s">
        <v>154</v>
      </c>
      <c r="D39" s="121" t="s">
        <v>155</v>
      </c>
      <c r="E39" s="121" t="s">
        <v>156</v>
      </c>
      <c r="F39" s="121" t="s">
        <v>157</v>
      </c>
    </row>
    <row r="40" spans="2:6">
      <c r="B40" s="130" t="s">
        <v>134</v>
      </c>
      <c r="C40" s="121" t="s">
        <v>158</v>
      </c>
      <c r="D40" s="121" t="s">
        <v>159</v>
      </c>
      <c r="E40" s="121" t="s">
        <v>160</v>
      </c>
      <c r="F40" s="121" t="s">
        <v>161</v>
      </c>
    </row>
    <row r="41" spans="2:6">
      <c r="B41" s="130" t="s">
        <v>162</v>
      </c>
      <c r="C41" s="121" t="s">
        <v>163</v>
      </c>
      <c r="D41" s="121" t="s">
        <v>164</v>
      </c>
      <c r="E41" s="121"/>
      <c r="F41" s="121"/>
    </row>
    <row r="42" spans="2:6">
      <c r="B42" s="130" t="s">
        <v>165</v>
      </c>
      <c r="C42" s="121" t="s">
        <v>166</v>
      </c>
      <c r="D42" s="121" t="s">
        <v>167</v>
      </c>
      <c r="E42" s="121"/>
      <c r="F42" s="121"/>
    </row>
    <row r="43" spans="2:6">
      <c r="B43" s="130" t="s">
        <v>168</v>
      </c>
      <c r="C43" s="121" t="s">
        <v>166</v>
      </c>
      <c r="D43" s="121" t="s">
        <v>169</v>
      </c>
      <c r="E43" s="121"/>
      <c r="F43" s="121"/>
    </row>
    <row r="44" spans="2:6">
      <c r="B44" s="110"/>
    </row>
    <row r="45" spans="2:6" ht="86.45" customHeight="1">
      <c r="B45" s="110" t="s">
        <v>170</v>
      </c>
    </row>
    <row r="46" spans="2:6" ht="15.75" thickBot="1">
      <c r="B46" s="110"/>
    </row>
    <row r="47" spans="2:6">
      <c r="B47" s="131" t="s">
        <v>171</v>
      </c>
      <c r="C47" s="132" t="s">
        <v>124</v>
      </c>
      <c r="D47" s="132" t="s">
        <v>125</v>
      </c>
      <c r="E47" s="133" t="s">
        <v>126</v>
      </c>
    </row>
    <row r="48" spans="2:6">
      <c r="B48" s="130" t="s">
        <v>172</v>
      </c>
      <c r="C48" s="134"/>
      <c r="D48" s="134"/>
      <c r="E48" s="134"/>
    </row>
    <row r="49" spans="2:5">
      <c r="B49" s="130" t="s">
        <v>173</v>
      </c>
      <c r="C49" s="134" t="s">
        <v>174</v>
      </c>
      <c r="D49" s="134" t="s">
        <v>175</v>
      </c>
      <c r="E49" s="134" t="s">
        <v>176</v>
      </c>
    </row>
    <row r="50" spans="2:5">
      <c r="B50" s="130" t="s">
        <v>172</v>
      </c>
      <c r="C50" s="134"/>
      <c r="D50" s="134"/>
      <c r="E50" s="134"/>
    </row>
    <row r="51" spans="2:5">
      <c r="B51" s="130" t="s">
        <v>177</v>
      </c>
      <c r="C51" s="134" t="s">
        <v>178</v>
      </c>
      <c r="D51" s="134" t="s">
        <v>179</v>
      </c>
      <c r="E51" s="134" t="s">
        <v>176</v>
      </c>
    </row>
    <row r="52" spans="2:5">
      <c r="B52" s="130" t="s">
        <v>180</v>
      </c>
      <c r="C52" s="134"/>
      <c r="D52" s="134"/>
      <c r="E52" s="134"/>
    </row>
    <row r="53" spans="2:5">
      <c r="B53" s="130" t="s">
        <v>173</v>
      </c>
      <c r="C53" s="134" t="s">
        <v>163</v>
      </c>
      <c r="D53" s="134" t="s">
        <v>181</v>
      </c>
      <c r="E53" s="134" t="s">
        <v>166</v>
      </c>
    </row>
    <row r="54" spans="2:5">
      <c r="B54" s="130" t="s">
        <v>180</v>
      </c>
      <c r="C54" s="134"/>
      <c r="D54" s="134"/>
      <c r="E54" s="134"/>
    </row>
    <row r="55" spans="2:5">
      <c r="B55" s="130" t="s">
        <v>177</v>
      </c>
      <c r="C55" s="134" t="s">
        <v>166</v>
      </c>
      <c r="D55" s="134" t="s">
        <v>182</v>
      </c>
      <c r="E55" s="134" t="s">
        <v>166</v>
      </c>
    </row>
    <row r="56" spans="2:5">
      <c r="B56" s="110"/>
    </row>
    <row r="57" spans="2:5">
      <c r="B57" s="111"/>
    </row>
  </sheetData>
  <mergeCells count="3">
    <mergeCell ref="B24:E24"/>
    <mergeCell ref="B34:F34"/>
    <mergeCell ref="B35:B3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/>
  </sheetViews>
  <sheetFormatPr defaultColWidth="11.42578125" defaultRowHeight="15"/>
  <cols>
    <col min="1" max="1" width="47.7109375" bestFit="1" customWidth="1"/>
    <col min="2" max="2" width="44.28515625" bestFit="1" customWidth="1"/>
    <col min="3" max="4" width="12.7109375" style="3" bestFit="1" customWidth="1"/>
    <col min="5" max="5" width="12.7109375" bestFit="1" customWidth="1"/>
    <col min="6" max="6" width="25.7109375" bestFit="1" customWidth="1"/>
    <col min="7" max="8" width="11.7109375" bestFit="1" customWidth="1"/>
  </cols>
  <sheetData>
    <row r="1" spans="2:9" s="58" customFormat="1">
      <c r="B1" s="58" t="s">
        <v>46</v>
      </c>
      <c r="C1" s="59"/>
      <c r="D1" s="59"/>
    </row>
    <row r="2" spans="2:9">
      <c r="B2" t="s">
        <v>84</v>
      </c>
    </row>
    <row r="5" spans="2:9" ht="15.75">
      <c r="B5" s="135" t="s">
        <v>57</v>
      </c>
      <c r="C5" s="135"/>
      <c r="D5" s="135"/>
      <c r="E5" s="135"/>
      <c r="F5" s="135"/>
      <c r="G5" s="135"/>
      <c r="H5" s="135"/>
    </row>
    <row r="6" spans="2:9" ht="15.75">
      <c r="B6" s="135" t="s">
        <v>58</v>
      </c>
      <c r="C6" s="135"/>
      <c r="D6" s="135"/>
      <c r="E6" s="135"/>
      <c r="F6" s="135"/>
      <c r="G6" s="135"/>
      <c r="H6" s="135"/>
    </row>
    <row r="7" spans="2:9">
      <c r="B7" s="14" t="s">
        <v>59</v>
      </c>
      <c r="C7" s="15" t="s">
        <v>1</v>
      </c>
      <c r="D7" s="15" t="s">
        <v>1</v>
      </c>
      <c r="E7" s="14" t="s">
        <v>1</v>
      </c>
      <c r="F7" s="14" t="s">
        <v>60</v>
      </c>
      <c r="G7" t="s">
        <v>1</v>
      </c>
      <c r="H7" t="s">
        <v>1</v>
      </c>
      <c r="I7" t="s">
        <v>1</v>
      </c>
    </row>
    <row r="9" spans="2:9">
      <c r="B9" s="41" t="s">
        <v>61</v>
      </c>
      <c r="C9" s="3" t="s">
        <v>1</v>
      </c>
      <c r="D9" s="3" t="s">
        <v>1</v>
      </c>
      <c r="E9" t="s">
        <v>1</v>
      </c>
      <c r="F9" s="41" t="s">
        <v>61</v>
      </c>
      <c r="G9" t="s">
        <v>1</v>
      </c>
      <c r="H9" t="s">
        <v>1</v>
      </c>
      <c r="I9" t="s">
        <v>1</v>
      </c>
    </row>
    <row r="10" spans="2:9">
      <c r="B10" t="s">
        <v>62</v>
      </c>
      <c r="D10" s="3" t="s">
        <v>1</v>
      </c>
      <c r="E10" t="s">
        <v>1</v>
      </c>
      <c r="F10" t="s">
        <v>63</v>
      </c>
      <c r="G10" s="3"/>
      <c r="H10" t="s">
        <v>1</v>
      </c>
      <c r="I10" t="s">
        <v>1</v>
      </c>
    </row>
    <row r="11" spans="2:9">
      <c r="B11" t="s">
        <v>64</v>
      </c>
      <c r="D11" s="3" t="s">
        <v>1</v>
      </c>
      <c r="E11" t="s">
        <v>1</v>
      </c>
      <c r="F11" t="s">
        <v>65</v>
      </c>
      <c r="G11" s="3"/>
      <c r="H11" t="s">
        <v>1</v>
      </c>
      <c r="I11" t="s">
        <v>1</v>
      </c>
    </row>
    <row r="12" spans="2:9">
      <c r="B12" t="s">
        <v>66</v>
      </c>
      <c r="C12" s="38"/>
      <c r="E12" t="s">
        <v>1</v>
      </c>
      <c r="F12" t="s">
        <v>67</v>
      </c>
      <c r="G12" s="3"/>
      <c r="H12" t="s">
        <v>1</v>
      </c>
      <c r="I12" t="s">
        <v>1</v>
      </c>
    </row>
    <row r="13" spans="2:9">
      <c r="B13" t="s">
        <v>68</v>
      </c>
      <c r="D13" s="3">
        <f>SUM(C10:C12)</f>
        <v>0</v>
      </c>
      <c r="F13" t="s">
        <v>69</v>
      </c>
      <c r="G13" s="38"/>
      <c r="H13" s="3"/>
      <c r="I13" t="s">
        <v>1</v>
      </c>
    </row>
    <row r="14" spans="2:9">
      <c r="F14" t="s">
        <v>70</v>
      </c>
      <c r="G14" s="3"/>
      <c r="H14" s="3">
        <f>SUM(G10:G13)</f>
        <v>0</v>
      </c>
      <c r="I14" t="s">
        <v>1</v>
      </c>
    </row>
    <row r="15" spans="2:9">
      <c r="B15" s="41" t="s">
        <v>71</v>
      </c>
      <c r="C15" s="3" t="s">
        <v>1</v>
      </c>
      <c r="D15" s="3" t="s">
        <v>1</v>
      </c>
      <c r="E15" t="s">
        <v>1</v>
      </c>
      <c r="I15" t="s">
        <v>1</v>
      </c>
    </row>
    <row r="16" spans="2:9">
      <c r="B16" t="s">
        <v>72</v>
      </c>
      <c r="D16" s="3" t="s">
        <v>1</v>
      </c>
      <c r="E16" t="s">
        <v>1</v>
      </c>
      <c r="F16" s="41" t="s">
        <v>85</v>
      </c>
      <c r="G16" s="38">
        <v>0</v>
      </c>
      <c r="H16" s="3">
        <f>+G16</f>
        <v>0</v>
      </c>
    </row>
    <row r="17" spans="1:9">
      <c r="B17" t="s">
        <v>73</v>
      </c>
      <c r="E17" s="2"/>
      <c r="H17" s="3"/>
      <c r="I17" s="2"/>
    </row>
    <row r="18" spans="1:9">
      <c r="A18" s="44" t="s">
        <v>89</v>
      </c>
      <c r="B18" t="s">
        <v>74</v>
      </c>
      <c r="C18" s="62"/>
      <c r="E18" s="2"/>
      <c r="F18" s="41" t="s">
        <v>86</v>
      </c>
      <c r="G18" s="38">
        <v>0</v>
      </c>
      <c r="H18" s="38">
        <f>+G18</f>
        <v>0</v>
      </c>
      <c r="I18" t="s">
        <v>1</v>
      </c>
    </row>
    <row r="19" spans="1:9" ht="15.75" thickBot="1">
      <c r="B19" t="s">
        <v>75</v>
      </c>
      <c r="C19" s="39"/>
      <c r="D19" s="3">
        <f>SUM(C16:C18)</f>
        <v>0</v>
      </c>
      <c r="E19" s="2"/>
      <c r="F19" t="s">
        <v>76</v>
      </c>
      <c r="G19" t="s">
        <v>1</v>
      </c>
      <c r="H19" s="40">
        <f>SUM(H14:H18)</f>
        <v>0</v>
      </c>
    </row>
    <row r="20" spans="1:9" ht="15.75" thickTop="1">
      <c r="C20" s="39"/>
      <c r="E20" s="2"/>
      <c r="H20" s="3"/>
      <c r="I20" t="s">
        <v>1</v>
      </c>
    </row>
    <row r="21" spans="1:9">
      <c r="C21" s="39"/>
      <c r="E21" s="2"/>
      <c r="F21" s="42" t="s">
        <v>77</v>
      </c>
      <c r="H21" s="3"/>
      <c r="I21" s="2"/>
    </row>
    <row r="22" spans="1:9">
      <c r="B22" s="41" t="s">
        <v>78</v>
      </c>
      <c r="C22" s="38">
        <v>0</v>
      </c>
      <c r="D22" s="38">
        <v>0</v>
      </c>
      <c r="E22" s="2"/>
    </row>
    <row r="23" spans="1:9">
      <c r="E23" s="2"/>
      <c r="F23" t="s">
        <v>79</v>
      </c>
      <c r="G23" s="3"/>
      <c r="H23" s="3"/>
    </row>
    <row r="24" spans="1:9">
      <c r="F24" t="s">
        <v>80</v>
      </c>
      <c r="G24" s="3"/>
      <c r="H24" s="3"/>
    </row>
    <row r="25" spans="1:9" ht="15.75" thickBot="1">
      <c r="F25" t="s">
        <v>81</v>
      </c>
      <c r="H25" s="40">
        <f>SUM(G23:G24)</f>
        <v>0</v>
      </c>
    </row>
    <row r="26" spans="1:9" ht="15.75" thickTop="1">
      <c r="B26" s="63"/>
    </row>
    <row r="27" spans="1:9" ht="15.75" thickBot="1">
      <c r="B27" s="14" t="s">
        <v>82</v>
      </c>
      <c r="C27" s="15"/>
      <c r="D27" s="43">
        <f>SUM(D13:D22)</f>
        <v>0</v>
      </c>
      <c r="E27" s="14"/>
      <c r="F27" s="14" t="s">
        <v>83</v>
      </c>
      <c r="G27" s="14"/>
      <c r="H27" s="43">
        <f>SUM(H19:H25)</f>
        <v>0</v>
      </c>
    </row>
    <row r="28" spans="1:9" ht="15.75" thickTop="1"/>
    <row r="33" spans="5:5">
      <c r="E33" s="2"/>
    </row>
  </sheetData>
  <mergeCells count="2">
    <mergeCell ref="B5:H5"/>
    <mergeCell ref="B6:H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G105"/>
  <sheetViews>
    <sheetView zoomScaleNormal="100" workbookViewId="0">
      <selection activeCell="A9" sqref="A9"/>
    </sheetView>
  </sheetViews>
  <sheetFormatPr defaultColWidth="11.42578125" defaultRowHeight="15"/>
  <cols>
    <col min="1" max="1" width="25.140625" bestFit="1" customWidth="1"/>
    <col min="2" max="2" width="29.85546875" customWidth="1"/>
    <col min="3" max="3" width="17" customWidth="1"/>
    <col min="4" max="4" width="16.42578125" customWidth="1"/>
    <col min="5" max="5" width="15.7109375" customWidth="1"/>
    <col min="6" max="6" width="30.85546875" customWidth="1"/>
    <col min="7" max="7" width="17.42578125" customWidth="1"/>
    <col min="8" max="8" width="18.5703125" customWidth="1"/>
    <col min="9" max="9" width="30.85546875" bestFit="1" customWidth="1"/>
    <col min="10" max="12" width="26.7109375" customWidth="1"/>
    <col min="13" max="21" width="18.7109375" customWidth="1"/>
    <col min="24" max="24" width="39.28515625" bestFit="1" customWidth="1"/>
    <col min="25" max="25" width="17.140625" bestFit="1" customWidth="1"/>
    <col min="26" max="26" width="19.140625" bestFit="1" customWidth="1"/>
    <col min="28" max="28" width="10.140625" bestFit="1" customWidth="1"/>
  </cols>
  <sheetData>
    <row r="1" spans="2:33" ht="15.75" thickBot="1"/>
    <row r="2" spans="2:33" ht="15.75" thickTop="1">
      <c r="B2" s="162" t="s">
        <v>0</v>
      </c>
      <c r="C2" s="163"/>
      <c r="D2" s="163"/>
      <c r="E2" s="163"/>
      <c r="F2" s="163"/>
      <c r="G2" s="163"/>
      <c r="H2" s="164"/>
    </row>
    <row r="3" spans="2:33" ht="15.75" thickBot="1">
      <c r="B3" s="154" t="s">
        <v>2</v>
      </c>
      <c r="C3" s="155"/>
      <c r="D3" s="155"/>
      <c r="E3" s="155"/>
      <c r="F3" s="155"/>
      <c r="G3" s="155"/>
      <c r="H3" s="156"/>
    </row>
    <row r="4" spans="2:33" ht="16.5" thickTop="1" thickBot="1">
      <c r="B4" s="4" t="s">
        <v>3</v>
      </c>
      <c r="C4" s="139" t="s">
        <v>4</v>
      </c>
      <c r="D4" s="140"/>
      <c r="E4" s="141"/>
      <c r="F4" s="139" t="s">
        <v>5</v>
      </c>
      <c r="G4" s="140"/>
      <c r="H4" s="141"/>
      <c r="AF4" t="s">
        <v>1</v>
      </c>
    </row>
    <row r="5" spans="2:33" ht="16.5" thickTop="1" thickBot="1">
      <c r="B5" s="5" t="s">
        <v>1</v>
      </c>
      <c r="C5" s="6" t="s">
        <v>48</v>
      </c>
      <c r="D5" s="6" t="s">
        <v>49</v>
      </c>
      <c r="E5" s="6" t="s">
        <v>50</v>
      </c>
      <c r="F5" s="6" t="s">
        <v>48</v>
      </c>
      <c r="G5" s="6" t="s">
        <v>49</v>
      </c>
      <c r="H5" s="6" t="s">
        <v>50</v>
      </c>
    </row>
    <row r="6" spans="2:33" ht="16.5" thickTop="1" thickBot="1">
      <c r="B6" s="76" t="s">
        <v>6</v>
      </c>
      <c r="C6" s="65"/>
      <c r="D6" s="65"/>
      <c r="E6" s="65"/>
      <c r="F6" s="65"/>
      <c r="G6" s="65"/>
      <c r="H6" s="65"/>
      <c r="I6" s="64"/>
      <c r="AF6" t="s">
        <v>1</v>
      </c>
      <c r="AG6" t="s">
        <v>1</v>
      </c>
    </row>
    <row r="7" spans="2:33" ht="16.5" thickTop="1" thickBot="1">
      <c r="B7" s="6" t="s">
        <v>7</v>
      </c>
      <c r="C7" s="9"/>
      <c r="D7" s="9"/>
      <c r="E7" s="9"/>
      <c r="F7" s="9"/>
      <c r="G7" s="9"/>
      <c r="H7" s="9"/>
    </row>
    <row r="8" spans="2:33" ht="16.5" thickTop="1" thickBot="1">
      <c r="B8" s="6" t="s">
        <v>8</v>
      </c>
      <c r="C8" s="66">
        <f>+C6+C7</f>
        <v>0</v>
      </c>
      <c r="D8" s="109">
        <f t="shared" ref="D8:H8" si="0">+D6+D7</f>
        <v>0</v>
      </c>
      <c r="E8" s="109">
        <f t="shared" si="0"/>
        <v>0</v>
      </c>
      <c r="F8" s="109">
        <f>+F6+F7</f>
        <v>0</v>
      </c>
      <c r="G8" s="109">
        <f t="shared" si="0"/>
        <v>0</v>
      </c>
      <c r="H8" s="109">
        <f t="shared" si="0"/>
        <v>0</v>
      </c>
    </row>
    <row r="9" spans="2:33" ht="16.5" thickTop="1" thickBot="1">
      <c r="B9" s="10" t="s">
        <v>9</v>
      </c>
      <c r="C9" s="11"/>
      <c r="D9" s="11"/>
      <c r="E9" s="11"/>
      <c r="F9" s="11">
        <f>+F7</f>
        <v>0</v>
      </c>
      <c r="G9" s="11">
        <f>+G7</f>
        <v>0</v>
      </c>
      <c r="H9" s="11">
        <f>+H7</f>
        <v>0</v>
      </c>
    </row>
    <row r="10" spans="2:33" ht="16.5" thickTop="1" thickBot="1">
      <c r="B10" s="8"/>
      <c r="C10" s="12"/>
      <c r="D10" s="12"/>
      <c r="E10" s="12"/>
      <c r="F10" s="12"/>
      <c r="G10" s="12"/>
      <c r="H10" s="12"/>
    </row>
    <row r="11" spans="2:33" s="19" customFormat="1" ht="17.25" thickTop="1" thickBot="1">
      <c r="B11" s="13" t="s">
        <v>15</v>
      </c>
      <c r="C11" s="18">
        <f t="shared" ref="C11:H11" si="1">+C8-C9</f>
        <v>0</v>
      </c>
      <c r="D11" s="18">
        <f t="shared" si="1"/>
        <v>0</v>
      </c>
      <c r="E11" s="18">
        <f t="shared" si="1"/>
        <v>0</v>
      </c>
      <c r="F11" s="18">
        <f t="shared" si="1"/>
        <v>0</v>
      </c>
      <c r="G11" s="18">
        <f t="shared" si="1"/>
        <v>0</v>
      </c>
      <c r="H11" s="18">
        <f t="shared" si="1"/>
        <v>0</v>
      </c>
    </row>
    <row r="12" spans="2:33" ht="15.75" thickTop="1">
      <c r="C12" s="1"/>
      <c r="D12" s="1"/>
      <c r="E12" s="1"/>
      <c r="F12" s="1"/>
      <c r="G12" s="1"/>
      <c r="H12" s="1"/>
    </row>
    <row r="19" spans="2:12" ht="15.75" thickBot="1"/>
    <row r="20" spans="2:12" ht="15.75" thickTop="1">
      <c r="B20" s="159" t="s">
        <v>10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1"/>
    </row>
    <row r="21" spans="2:12">
      <c r="B21" s="151"/>
      <c r="C21" s="152"/>
      <c r="D21" s="152"/>
      <c r="E21" s="152"/>
      <c r="F21" s="152"/>
      <c r="G21" s="152"/>
      <c r="H21" s="152"/>
      <c r="I21" s="152"/>
      <c r="J21" s="152"/>
      <c r="K21" s="152"/>
      <c r="L21" s="153"/>
    </row>
    <row r="22" spans="2:12">
      <c r="B22" s="151" t="s">
        <v>55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3"/>
    </row>
    <row r="23" spans="2:12" ht="15.75" thickBot="1">
      <c r="B23" s="28"/>
      <c r="C23" s="149" t="s">
        <v>4</v>
      </c>
      <c r="D23" s="149"/>
      <c r="E23" s="149"/>
      <c r="F23" s="149"/>
      <c r="G23" s="149"/>
      <c r="H23" s="149"/>
      <c r="I23" s="149"/>
      <c r="J23" s="149"/>
      <c r="K23" s="149"/>
      <c r="L23" s="150"/>
    </row>
    <row r="24" spans="2:12" ht="16.5" thickTop="1" thickBot="1">
      <c r="B24" s="136" t="s">
        <v>11</v>
      </c>
      <c r="C24" s="139" t="s">
        <v>12</v>
      </c>
      <c r="D24" s="140"/>
      <c r="E24" s="141"/>
      <c r="F24" s="139" t="s">
        <v>13</v>
      </c>
      <c r="G24" s="140"/>
      <c r="H24" s="141"/>
      <c r="I24" s="139" t="s">
        <v>14</v>
      </c>
      <c r="J24" s="140"/>
      <c r="K24" s="141"/>
      <c r="L24" s="136" t="s">
        <v>17</v>
      </c>
    </row>
    <row r="25" spans="2:12" ht="45.75" thickTop="1">
      <c r="B25" s="137"/>
      <c r="C25" s="136" t="s">
        <v>15</v>
      </c>
      <c r="D25" s="61" t="s">
        <v>45</v>
      </c>
      <c r="E25" s="136" t="s">
        <v>16</v>
      </c>
      <c r="F25" s="144" t="s">
        <v>15</v>
      </c>
      <c r="G25" s="136" t="s">
        <v>45</v>
      </c>
      <c r="H25" s="144" t="s">
        <v>16</v>
      </c>
      <c r="I25" s="144" t="s">
        <v>15</v>
      </c>
      <c r="J25" s="142" t="s">
        <v>45</v>
      </c>
      <c r="K25" s="136" t="s">
        <v>16</v>
      </c>
      <c r="L25" s="137"/>
    </row>
    <row r="26" spans="2:12" ht="15.75" thickBot="1">
      <c r="B26" s="138"/>
      <c r="C26" s="138"/>
      <c r="D26" s="16" t="s">
        <v>51</v>
      </c>
      <c r="E26" s="138"/>
      <c r="F26" s="145"/>
      <c r="G26" s="138"/>
      <c r="H26" s="145"/>
      <c r="I26" s="145"/>
      <c r="J26" s="143"/>
      <c r="K26" s="138"/>
      <c r="L26" s="138"/>
    </row>
    <row r="27" spans="2:12" ht="16.5" thickTop="1" thickBot="1">
      <c r="B27" s="6" t="s">
        <v>48</v>
      </c>
      <c r="C27" s="67">
        <f>+C11</f>
        <v>0</v>
      </c>
      <c r="D27" s="69"/>
      <c r="E27" s="71"/>
      <c r="F27" s="72"/>
      <c r="G27" s="73"/>
      <c r="H27" s="109">
        <f t="shared" ref="H27:H29" si="2">+F27*G27</f>
        <v>0</v>
      </c>
      <c r="I27" s="75">
        <f>+F27</f>
        <v>0</v>
      </c>
      <c r="J27" s="76"/>
      <c r="K27" s="109">
        <f t="shared" ref="K27:K29" si="3">+I27*J27</f>
        <v>0</v>
      </c>
      <c r="L27" s="10" t="s">
        <v>1</v>
      </c>
    </row>
    <row r="28" spans="2:12" ht="16.5" thickTop="1" thickBot="1">
      <c r="B28" s="6" t="s">
        <v>49</v>
      </c>
      <c r="C28" s="67">
        <f>+D11</f>
        <v>0</v>
      </c>
      <c r="D28" s="69"/>
      <c r="E28" s="109"/>
      <c r="F28" s="98"/>
      <c r="G28" s="73"/>
      <c r="H28" s="109">
        <f t="shared" si="2"/>
        <v>0</v>
      </c>
      <c r="I28" s="98">
        <f t="shared" ref="I28:I29" si="4">+F28</f>
        <v>0</v>
      </c>
      <c r="J28" s="76"/>
      <c r="K28" s="109">
        <f t="shared" si="3"/>
        <v>0</v>
      </c>
      <c r="L28" s="17" t="s">
        <v>1</v>
      </c>
    </row>
    <row r="29" spans="2:12" ht="16.5" thickTop="1" thickBot="1">
      <c r="B29" s="6" t="s">
        <v>50</v>
      </c>
      <c r="C29" s="67">
        <f>+E11</f>
        <v>0</v>
      </c>
      <c r="D29" s="69"/>
      <c r="E29" s="109">
        <f t="shared" ref="E29" si="5">+C29*D29</f>
        <v>0</v>
      </c>
      <c r="F29" s="98"/>
      <c r="G29" s="73"/>
      <c r="H29" s="109">
        <f t="shared" si="2"/>
        <v>0</v>
      </c>
      <c r="I29" s="98">
        <f t="shared" si="4"/>
        <v>0</v>
      </c>
      <c r="J29" s="76"/>
      <c r="K29" s="109">
        <f t="shared" si="3"/>
        <v>0</v>
      </c>
      <c r="L29" s="17" t="s">
        <v>1</v>
      </c>
    </row>
    <row r="30" spans="2:12" ht="16.5" thickTop="1" thickBot="1">
      <c r="B30" s="139" t="s">
        <v>40</v>
      </c>
      <c r="C30" s="140"/>
      <c r="D30" s="141"/>
      <c r="E30" s="71">
        <f>SUM(E27:E29)</f>
        <v>0</v>
      </c>
      <c r="F30" s="4"/>
      <c r="G30" s="68"/>
      <c r="H30" s="109">
        <f>SUM(H27:H29)</f>
        <v>0</v>
      </c>
      <c r="I30" s="4"/>
      <c r="J30" s="21"/>
      <c r="K30" s="109">
        <f>SUM(K27:K29)</f>
        <v>0</v>
      </c>
      <c r="L30" s="17" t="s">
        <v>1</v>
      </c>
    </row>
    <row r="31" spans="2:12" ht="16.5" thickTop="1" thickBot="1">
      <c r="B31" s="139" t="s">
        <v>41</v>
      </c>
      <c r="C31" s="140"/>
      <c r="D31" s="141"/>
      <c r="E31" s="70">
        <v>2</v>
      </c>
      <c r="F31" s="22"/>
      <c r="G31" s="23"/>
      <c r="H31" s="74">
        <v>2.7</v>
      </c>
      <c r="I31" s="22"/>
      <c r="J31" s="23"/>
      <c r="K31" s="77">
        <v>4</v>
      </c>
      <c r="L31" s="16"/>
    </row>
    <row r="32" spans="2:12" s="14" customFormat="1" ht="16.5" thickTop="1" thickBot="1">
      <c r="B32" s="146" t="s">
        <v>42</v>
      </c>
      <c r="C32" s="147"/>
      <c r="D32" s="148"/>
      <c r="E32" s="20">
        <f>+E30*E31</f>
        <v>0</v>
      </c>
      <c r="F32" s="24"/>
      <c r="G32" s="25"/>
      <c r="H32" s="20">
        <f>+H30*H31</f>
        <v>0</v>
      </c>
      <c r="I32" s="24"/>
      <c r="J32" s="25"/>
      <c r="K32" s="20">
        <f>+K30*K31</f>
        <v>0</v>
      </c>
      <c r="L32" s="20">
        <f>SUM(E32:K32)</f>
        <v>0</v>
      </c>
    </row>
    <row r="33" spans="2:12" ht="15.75" thickTop="1"/>
    <row r="36" spans="2:12" ht="15.75" thickBot="1"/>
    <row r="37" spans="2:12" ht="15.75" thickTop="1">
      <c r="B37" s="159" t="s">
        <v>10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1"/>
    </row>
    <row r="38" spans="2:12"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53"/>
    </row>
    <row r="39" spans="2:12">
      <c r="B39" s="151" t="s">
        <v>55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3"/>
    </row>
    <row r="40" spans="2:12" ht="15.75" thickBot="1">
      <c r="B40" s="29"/>
      <c r="C40" s="149" t="s">
        <v>5</v>
      </c>
      <c r="D40" s="149"/>
      <c r="E40" s="149"/>
      <c r="F40" s="149"/>
      <c r="G40" s="149"/>
      <c r="H40" s="149"/>
      <c r="I40" s="149"/>
      <c r="J40" s="149"/>
      <c r="K40" s="149"/>
      <c r="L40" s="150"/>
    </row>
    <row r="41" spans="2:12" ht="16.5" thickTop="1" thickBot="1">
      <c r="B41" s="4" t="s">
        <v>11</v>
      </c>
      <c r="C41" s="139" t="s">
        <v>12</v>
      </c>
      <c r="D41" s="140"/>
      <c r="E41" s="141"/>
      <c r="F41" s="139" t="s">
        <v>13</v>
      </c>
      <c r="G41" s="140"/>
      <c r="H41" s="141"/>
      <c r="I41" s="139" t="s">
        <v>14</v>
      </c>
      <c r="J41" s="140"/>
      <c r="K41" s="141"/>
      <c r="L41" s="136" t="s">
        <v>17</v>
      </c>
    </row>
    <row r="42" spans="2:12" ht="15.75" customHeight="1" thickTop="1">
      <c r="B42" s="26"/>
      <c r="C42" s="136" t="s">
        <v>15</v>
      </c>
      <c r="D42" s="136" t="s">
        <v>45</v>
      </c>
      <c r="E42" s="136" t="s">
        <v>16</v>
      </c>
      <c r="F42" s="136" t="s">
        <v>56</v>
      </c>
      <c r="G42" s="157" t="s">
        <v>45</v>
      </c>
      <c r="H42" s="136" t="s">
        <v>16</v>
      </c>
      <c r="I42" s="136" t="s">
        <v>15</v>
      </c>
      <c r="J42" s="136" t="s">
        <v>45</v>
      </c>
      <c r="K42" s="136" t="s">
        <v>16</v>
      </c>
      <c r="L42" s="137"/>
    </row>
    <row r="43" spans="2:12" ht="15.75" thickBot="1">
      <c r="B43" s="5"/>
      <c r="C43" s="138"/>
      <c r="D43" s="138"/>
      <c r="E43" s="138"/>
      <c r="F43" s="138"/>
      <c r="G43" s="158"/>
      <c r="H43" s="138"/>
      <c r="I43" s="138"/>
      <c r="J43" s="138"/>
      <c r="K43" s="138"/>
      <c r="L43" s="138"/>
    </row>
    <row r="44" spans="2:12" ht="16.5" thickTop="1" thickBot="1">
      <c r="B44" s="6" t="s">
        <v>48</v>
      </c>
      <c r="C44" s="78">
        <v>5000</v>
      </c>
      <c r="D44" s="79"/>
      <c r="E44" s="81">
        <f>+C44*D44</f>
        <v>0</v>
      </c>
      <c r="F44" s="83"/>
      <c r="G44" s="84"/>
      <c r="H44" s="98">
        <f t="shared" ref="H44:H46" si="6">+F44*G44</f>
        <v>0</v>
      </c>
      <c r="I44" s="87">
        <f>+F44</f>
        <v>0</v>
      </c>
      <c r="J44" s="88"/>
      <c r="K44" s="30">
        <f>+I44*J44</f>
        <v>0</v>
      </c>
      <c r="L44" s="27" t="s">
        <v>1</v>
      </c>
    </row>
    <row r="45" spans="2:12" ht="16.5" thickTop="1" thickBot="1">
      <c r="B45" s="6" t="s">
        <v>49</v>
      </c>
      <c r="C45" s="78">
        <v>4000</v>
      </c>
      <c r="D45" s="79"/>
      <c r="E45" s="98">
        <f t="shared" ref="E45:E46" si="7">+C45*D45</f>
        <v>0</v>
      </c>
      <c r="F45" s="98"/>
      <c r="G45" s="84"/>
      <c r="H45" s="98">
        <f t="shared" si="6"/>
        <v>0</v>
      </c>
      <c r="I45" s="98">
        <f t="shared" ref="I45:I46" si="8">+F45</f>
        <v>0</v>
      </c>
      <c r="J45" s="88"/>
      <c r="K45" s="98">
        <f t="shared" ref="K45:K46" si="9">+I45*J45</f>
        <v>0</v>
      </c>
      <c r="L45" s="27" t="s">
        <v>1</v>
      </c>
    </row>
    <row r="46" spans="2:12" ht="16.5" thickTop="1" thickBot="1">
      <c r="B46" s="6" t="s">
        <v>50</v>
      </c>
      <c r="C46" s="78">
        <v>5000</v>
      </c>
      <c r="D46" s="79"/>
      <c r="E46" s="98">
        <f t="shared" si="7"/>
        <v>0</v>
      </c>
      <c r="F46" s="98"/>
      <c r="G46" s="84"/>
      <c r="H46" s="98">
        <f t="shared" si="6"/>
        <v>0</v>
      </c>
      <c r="I46" s="98">
        <f t="shared" si="8"/>
        <v>0</v>
      </c>
      <c r="J46" s="108"/>
      <c r="K46" s="98">
        <f t="shared" si="9"/>
        <v>0</v>
      </c>
      <c r="L46" s="27" t="s">
        <v>1</v>
      </c>
    </row>
    <row r="47" spans="2:12" ht="16.5" thickTop="1" thickBot="1">
      <c r="B47" s="139" t="s">
        <v>40</v>
      </c>
      <c r="C47" s="140"/>
      <c r="D47" s="7"/>
      <c r="E47" s="80">
        <f>SUM(E44:E46)</f>
        <v>0</v>
      </c>
      <c r="F47" s="4"/>
      <c r="G47" s="21"/>
      <c r="H47" s="85">
        <f>SUM(H44:H46)</f>
        <v>0</v>
      </c>
      <c r="I47" s="4"/>
      <c r="J47" s="21"/>
      <c r="K47" s="9">
        <f>SUM(K44:K46)</f>
        <v>0</v>
      </c>
      <c r="L47" s="27" t="s">
        <v>1</v>
      </c>
    </row>
    <row r="48" spans="2:12" ht="16.5" thickTop="1" thickBot="1">
      <c r="B48" s="139" t="s">
        <v>41</v>
      </c>
      <c r="C48" s="140"/>
      <c r="D48" s="7"/>
      <c r="E48" s="82">
        <v>2.1</v>
      </c>
      <c r="F48" s="22"/>
      <c r="G48" s="23"/>
      <c r="H48" s="86">
        <v>3</v>
      </c>
      <c r="I48" s="22"/>
      <c r="J48" s="23"/>
      <c r="K48" s="89">
        <v>4.4000000000000004</v>
      </c>
      <c r="L48" s="27"/>
    </row>
    <row r="49" spans="2:12" ht="16.5" thickTop="1" thickBot="1">
      <c r="B49" s="146" t="s">
        <v>43</v>
      </c>
      <c r="C49" s="147"/>
      <c r="D49" s="31"/>
      <c r="E49" s="20">
        <f>+E47*E48</f>
        <v>0</v>
      </c>
      <c r="F49" s="28"/>
      <c r="G49" s="32"/>
      <c r="H49" s="20">
        <f>+H47*H48</f>
        <v>0</v>
      </c>
      <c r="I49" s="28"/>
      <c r="J49" s="32"/>
      <c r="K49" s="20">
        <f>+K47*K48</f>
        <v>0</v>
      </c>
      <c r="L49" s="20">
        <f>SUM(E49:K49)</f>
        <v>0</v>
      </c>
    </row>
    <row r="50" spans="2:12" s="34" customFormat="1" ht="17.25" thickTop="1" thickBot="1">
      <c r="B50" s="165" t="s">
        <v>44</v>
      </c>
      <c r="C50" s="166"/>
      <c r="D50" s="166"/>
      <c r="E50" s="166"/>
      <c r="F50" s="166"/>
      <c r="G50" s="166"/>
      <c r="H50" s="166"/>
      <c r="I50" s="166"/>
      <c r="J50" s="166"/>
      <c r="K50" s="167"/>
      <c r="L50" s="33">
        <f>+L49+L32</f>
        <v>0</v>
      </c>
    </row>
    <row r="51" spans="2:12" ht="15.75" thickTop="1"/>
    <row r="54" spans="2:12" ht="15.75" thickBot="1"/>
    <row r="55" spans="2:12" ht="15.75" thickTop="1">
      <c r="B55" s="159" t="s">
        <v>10</v>
      </c>
      <c r="C55" s="160"/>
      <c r="D55" s="160"/>
      <c r="E55" s="160"/>
      <c r="F55" s="160"/>
      <c r="G55" s="160"/>
      <c r="H55" s="160"/>
      <c r="I55" s="161"/>
    </row>
    <row r="56" spans="2:12" ht="15.75" thickBot="1">
      <c r="B56" s="154" t="s">
        <v>47</v>
      </c>
      <c r="C56" s="155"/>
      <c r="D56" s="155"/>
      <c r="E56" s="155"/>
      <c r="F56" s="155"/>
      <c r="G56" s="155"/>
      <c r="H56" s="155"/>
      <c r="I56" s="156"/>
    </row>
    <row r="57" spans="2:12" ht="16.5" thickTop="1" thickBot="1">
      <c r="B57" s="35"/>
      <c r="C57" s="147" t="s">
        <v>4</v>
      </c>
      <c r="D57" s="147"/>
      <c r="E57" s="148"/>
      <c r="F57" s="146" t="s">
        <v>5</v>
      </c>
      <c r="G57" s="147"/>
      <c r="H57" s="147"/>
      <c r="I57" s="31"/>
    </row>
    <row r="58" spans="2:12" ht="16.5" thickTop="1" thickBot="1">
      <c r="B58" s="6" t="s">
        <v>3</v>
      </c>
      <c r="C58" s="60" t="s">
        <v>52</v>
      </c>
      <c r="D58" s="60" t="s">
        <v>53</v>
      </c>
      <c r="E58" s="60" t="s">
        <v>54</v>
      </c>
      <c r="F58" s="60" t="s">
        <v>52</v>
      </c>
      <c r="G58" s="60" t="s">
        <v>53</v>
      </c>
      <c r="H58" s="60" t="s">
        <v>54</v>
      </c>
      <c r="I58" s="60" t="s">
        <v>17</v>
      </c>
    </row>
    <row r="59" spans="2:12" ht="16.5" thickTop="1" thickBot="1">
      <c r="B59" s="6" t="s">
        <v>18</v>
      </c>
      <c r="C59" s="95"/>
      <c r="D59" s="98"/>
      <c r="E59" s="98"/>
      <c r="F59" s="98"/>
      <c r="G59" s="98"/>
      <c r="H59" s="98"/>
      <c r="I59" s="10"/>
    </row>
    <row r="60" spans="2:12" ht="16.5" thickTop="1" thickBot="1">
      <c r="B60" s="6" t="s">
        <v>19</v>
      </c>
      <c r="C60" s="94"/>
      <c r="D60" s="97"/>
      <c r="E60" s="97"/>
      <c r="F60" s="97"/>
      <c r="G60" s="97"/>
      <c r="H60" s="97"/>
      <c r="I60" s="17"/>
    </row>
    <row r="61" spans="2:12" ht="16.5" thickTop="1" thickBot="1">
      <c r="B61" s="6" t="s">
        <v>20</v>
      </c>
      <c r="C61" s="90"/>
      <c r="D61" s="92"/>
      <c r="E61" s="30"/>
      <c r="F61" s="30"/>
      <c r="G61" s="30"/>
      <c r="H61" s="30"/>
      <c r="I61" s="17"/>
    </row>
    <row r="62" spans="2:12" ht="16.5" thickTop="1" thickBot="1">
      <c r="B62" s="6" t="s">
        <v>21</v>
      </c>
      <c r="C62" s="96"/>
      <c r="D62" s="100"/>
      <c r="E62" s="100"/>
      <c r="F62" s="100"/>
      <c r="G62" s="100"/>
      <c r="H62" s="100"/>
      <c r="I62" s="99"/>
    </row>
    <row r="63" spans="2:12" ht="16.5" thickTop="1" thickBot="1">
      <c r="B63" s="6" t="s">
        <v>22</v>
      </c>
      <c r="C63" s="91">
        <f>+C61*C62</f>
        <v>0</v>
      </c>
      <c r="D63" s="93">
        <f t="shared" ref="D63:H63" si="10">+D61*D62</f>
        <v>0</v>
      </c>
      <c r="E63" s="36">
        <f t="shared" si="10"/>
        <v>0</v>
      </c>
      <c r="F63" s="36">
        <f t="shared" si="10"/>
        <v>0</v>
      </c>
      <c r="G63" s="36">
        <f t="shared" si="10"/>
        <v>0</v>
      </c>
      <c r="H63" s="36">
        <f t="shared" si="10"/>
        <v>0</v>
      </c>
      <c r="I63" s="37">
        <f>SUM(C63:H63)</f>
        <v>0</v>
      </c>
    </row>
    <row r="64" spans="2:12" ht="15.75" thickTop="1"/>
    <row r="65" spans="2:5" ht="15.75" thickBot="1"/>
    <row r="66" spans="2:5" ht="15.75" thickTop="1">
      <c r="B66" s="159" t="s">
        <v>10</v>
      </c>
      <c r="C66" s="160"/>
      <c r="D66" s="160"/>
      <c r="E66" s="161"/>
    </row>
    <row r="67" spans="2:5">
      <c r="B67" s="151"/>
      <c r="C67" s="152"/>
      <c r="D67" s="152"/>
      <c r="E67" s="153"/>
    </row>
    <row r="68" spans="2:5" ht="15.75" thickBot="1">
      <c r="B68" s="28"/>
      <c r="C68" s="45" t="s">
        <v>90</v>
      </c>
      <c r="D68" s="45"/>
      <c r="E68" s="32"/>
    </row>
    <row r="69" spans="2:5" ht="16.5" thickTop="1" thickBot="1">
      <c r="B69" s="28"/>
      <c r="C69" s="51" t="s">
        <v>96</v>
      </c>
      <c r="D69" s="51" t="s">
        <v>103</v>
      </c>
      <c r="E69" s="51" t="s">
        <v>98</v>
      </c>
    </row>
    <row r="70" spans="2:5" ht="16.5" thickTop="1" thickBot="1">
      <c r="B70" s="6" t="s">
        <v>91</v>
      </c>
      <c r="C70" s="102"/>
      <c r="D70" s="101"/>
      <c r="E70" s="101"/>
    </row>
    <row r="71" spans="2:5" ht="16.5" thickTop="1" thickBot="1">
      <c r="B71" s="6" t="s">
        <v>92</v>
      </c>
      <c r="C71" s="102"/>
      <c r="D71" s="101"/>
      <c r="E71" s="101"/>
    </row>
    <row r="72" spans="2:5" ht="16.5" thickTop="1" thickBot="1">
      <c r="B72" s="6" t="s">
        <v>93</v>
      </c>
      <c r="C72" s="102"/>
      <c r="D72" s="101"/>
      <c r="E72" s="101"/>
    </row>
    <row r="73" spans="2:5" ht="16.5" thickTop="1" thickBot="1">
      <c r="B73" s="46" t="s">
        <v>94</v>
      </c>
      <c r="C73" s="47"/>
      <c r="D73" s="47"/>
      <c r="E73" s="49"/>
    </row>
    <row r="74" spans="2:5" ht="15.75" thickTop="1"/>
    <row r="75" spans="2:5" ht="15.75" thickBot="1"/>
    <row r="76" spans="2:5" ht="15.75" thickTop="1">
      <c r="B76" s="159" t="s">
        <v>10</v>
      </c>
      <c r="C76" s="160"/>
      <c r="D76" s="160"/>
      <c r="E76" s="161"/>
    </row>
    <row r="77" spans="2:5">
      <c r="B77" s="151"/>
      <c r="C77" s="152"/>
      <c r="D77" s="152"/>
      <c r="E77" s="153"/>
    </row>
    <row r="78" spans="2:5" ht="15.75" thickBot="1">
      <c r="B78" s="52"/>
      <c r="C78" s="53" t="s">
        <v>95</v>
      </c>
      <c r="D78" s="53"/>
      <c r="E78" s="54"/>
    </row>
    <row r="79" spans="2:5" ht="16.5" thickTop="1" thickBot="1">
      <c r="B79" s="50"/>
      <c r="C79" s="51" t="s">
        <v>96</v>
      </c>
      <c r="D79" s="51" t="s">
        <v>103</v>
      </c>
      <c r="E79" s="51" t="s">
        <v>98</v>
      </c>
    </row>
    <row r="80" spans="2:5" ht="16.5" thickTop="1" thickBot="1">
      <c r="B80" s="6" t="s">
        <v>91</v>
      </c>
      <c r="C80" s="104"/>
      <c r="D80" s="103"/>
      <c r="E80" s="103"/>
    </row>
    <row r="81" spans="2:5" ht="16.5" thickTop="1" thickBot="1">
      <c r="B81" s="6" t="s">
        <v>92</v>
      </c>
      <c r="C81" s="104"/>
      <c r="D81" s="103"/>
      <c r="E81" s="103"/>
    </row>
    <row r="82" spans="2:5" ht="16.5" thickTop="1" thickBot="1">
      <c r="B82" s="6" t="s">
        <v>93</v>
      </c>
      <c r="C82" s="104"/>
      <c r="D82" s="103"/>
      <c r="E82" s="103"/>
    </row>
    <row r="83" spans="2:5" ht="16.5" thickTop="1" thickBot="1">
      <c r="B83" s="5" t="s">
        <v>94</v>
      </c>
      <c r="C83" s="55"/>
      <c r="D83" s="56"/>
      <c r="E83" s="57"/>
    </row>
    <row r="84" spans="2:5" ht="15.75" thickTop="1"/>
    <row r="86" spans="2:5" ht="15.75" thickBot="1"/>
    <row r="87" spans="2:5" ht="15.75" thickTop="1">
      <c r="B87" s="159" t="s">
        <v>10</v>
      </c>
      <c r="C87" s="160"/>
      <c r="D87" s="160"/>
      <c r="E87" s="161"/>
    </row>
    <row r="88" spans="2:5">
      <c r="B88" s="151"/>
      <c r="C88" s="152"/>
      <c r="D88" s="152"/>
      <c r="E88" s="153"/>
    </row>
    <row r="89" spans="2:5" ht="15.75" thickBot="1">
      <c r="B89" s="154" t="s">
        <v>102</v>
      </c>
      <c r="C89" s="155"/>
      <c r="D89" s="155"/>
      <c r="E89" s="156"/>
    </row>
    <row r="90" spans="2:5" ht="16.5" thickTop="1" thickBot="1">
      <c r="B90" s="6"/>
      <c r="C90" s="60" t="s">
        <v>96</v>
      </c>
      <c r="D90" s="60" t="s">
        <v>97</v>
      </c>
      <c r="E90" s="60" t="s">
        <v>98</v>
      </c>
    </row>
    <row r="91" spans="2:5" ht="16.5" thickTop="1" thickBot="1">
      <c r="B91" s="6" t="s">
        <v>48</v>
      </c>
      <c r="C91" s="106"/>
      <c r="D91" s="105"/>
      <c r="E91" s="105"/>
    </row>
    <row r="92" spans="2:5" ht="16.5" thickTop="1" thickBot="1">
      <c r="B92" s="6" t="s">
        <v>49</v>
      </c>
      <c r="C92" s="106"/>
      <c r="D92" s="105"/>
      <c r="E92" s="105"/>
    </row>
    <row r="93" spans="2:5" ht="16.5" thickTop="1" thickBot="1">
      <c r="B93" s="6" t="s">
        <v>99</v>
      </c>
      <c r="C93" s="106"/>
      <c r="D93" s="105"/>
      <c r="E93" s="105"/>
    </row>
    <row r="94" spans="2:5" ht="16.5" thickTop="1" thickBot="1">
      <c r="B94" s="46" t="s">
        <v>100</v>
      </c>
      <c r="C94" s="47"/>
      <c r="D94" s="47"/>
      <c r="E94" s="48"/>
    </row>
    <row r="95" spans="2:5" ht="15.75" thickTop="1"/>
    <row r="96" spans="2:5" ht="15.75" thickBot="1"/>
    <row r="97" spans="2:5" ht="15.75" thickTop="1">
      <c r="B97" s="159" t="s">
        <v>10</v>
      </c>
      <c r="C97" s="160"/>
      <c r="D97" s="160"/>
      <c r="E97" s="161"/>
    </row>
    <row r="98" spans="2:5">
      <c r="B98" s="151"/>
      <c r="C98" s="152"/>
      <c r="D98" s="152"/>
      <c r="E98" s="153"/>
    </row>
    <row r="99" spans="2:5" ht="15.75" thickBot="1">
      <c r="B99" s="154" t="s">
        <v>105</v>
      </c>
      <c r="C99" s="155"/>
      <c r="D99" s="155"/>
      <c r="E99" s="156"/>
    </row>
    <row r="100" spans="2:5" ht="16.5" thickTop="1" thickBot="1">
      <c r="B100" s="6"/>
      <c r="C100" s="60" t="s">
        <v>96</v>
      </c>
      <c r="D100" s="60" t="s">
        <v>97</v>
      </c>
      <c r="E100" s="60" t="s">
        <v>98</v>
      </c>
    </row>
    <row r="101" spans="2:5" ht="16.5" thickTop="1" thickBot="1">
      <c r="B101" s="6" t="s">
        <v>48</v>
      </c>
      <c r="C101" s="109"/>
      <c r="D101" s="107"/>
      <c r="E101" s="107"/>
    </row>
    <row r="102" spans="2:5" ht="16.5" thickTop="1" thickBot="1">
      <c r="B102" s="6" t="s">
        <v>49</v>
      </c>
      <c r="C102" s="109"/>
      <c r="D102" s="107"/>
      <c r="E102" s="107"/>
    </row>
    <row r="103" spans="2:5" ht="16.5" thickTop="1" thickBot="1">
      <c r="B103" s="6" t="s">
        <v>99</v>
      </c>
      <c r="C103" s="109"/>
      <c r="D103" s="107"/>
      <c r="E103" s="107"/>
    </row>
    <row r="104" spans="2:5" ht="16.5" thickTop="1" thickBot="1">
      <c r="B104" s="5" t="s">
        <v>101</v>
      </c>
      <c r="C104" s="56"/>
      <c r="D104" s="56"/>
      <c r="E104" s="57"/>
    </row>
    <row r="105" spans="2:5" ht="15.75" thickTop="1"/>
  </sheetData>
  <mergeCells count="57">
    <mergeCell ref="B87:E87"/>
    <mergeCell ref="B88:E88"/>
    <mergeCell ref="B97:E97"/>
    <mergeCell ref="B98:E98"/>
    <mergeCell ref="B99:E99"/>
    <mergeCell ref="B66:E66"/>
    <mergeCell ref="B67:E67"/>
    <mergeCell ref="B76:E76"/>
    <mergeCell ref="B77:E77"/>
    <mergeCell ref="B47:C47"/>
    <mergeCell ref="B48:C48"/>
    <mergeCell ref="F57:H57"/>
    <mergeCell ref="C57:E57"/>
    <mergeCell ref="B37:L38"/>
    <mergeCell ref="C40:L40"/>
    <mergeCell ref="C41:E41"/>
    <mergeCell ref="F41:H41"/>
    <mergeCell ref="I41:K41"/>
    <mergeCell ref="B39:L39"/>
    <mergeCell ref="B49:C49"/>
    <mergeCell ref="B50:K50"/>
    <mergeCell ref="E42:E43"/>
    <mergeCell ref="F42:F43"/>
    <mergeCell ref="C4:E4"/>
    <mergeCell ref="F4:H4"/>
    <mergeCell ref="B2:H2"/>
    <mergeCell ref="B3:H3"/>
    <mergeCell ref="B20:L21"/>
    <mergeCell ref="B32:D32"/>
    <mergeCell ref="C23:L23"/>
    <mergeCell ref="B22:L22"/>
    <mergeCell ref="B89:E89"/>
    <mergeCell ref="L41:L43"/>
    <mergeCell ref="C42:C43"/>
    <mergeCell ref="D42:D43"/>
    <mergeCell ref="I25:I26"/>
    <mergeCell ref="K25:K26"/>
    <mergeCell ref="H42:H43"/>
    <mergeCell ref="I42:I43"/>
    <mergeCell ref="J42:J43"/>
    <mergeCell ref="K42:K43"/>
    <mergeCell ref="G42:G43"/>
    <mergeCell ref="B55:I55"/>
    <mergeCell ref="B56:I56"/>
    <mergeCell ref="L24:L26"/>
    <mergeCell ref="B30:D30"/>
    <mergeCell ref="B31:D31"/>
    <mergeCell ref="J25:J26"/>
    <mergeCell ref="G25:G26"/>
    <mergeCell ref="C25:C26"/>
    <mergeCell ref="E25:E26"/>
    <mergeCell ref="B24:B26"/>
    <mergeCell ref="F25:F26"/>
    <mergeCell ref="H25:H26"/>
    <mergeCell ref="C24:E24"/>
    <mergeCell ref="F24:H24"/>
    <mergeCell ref="I24:K24"/>
  </mergeCells>
  <pageMargins left="0.7" right="0.7" top="0.75" bottom="0.75" header="0.3" footer="0.3"/>
  <pageSetup paperSize="9" orientation="portrait" verticalDpi="0" r:id="rId1"/>
  <cellWatches>
    <cellWatch r="E35"/>
  </cellWatches>
</worksheet>
</file>

<file path=xl/worksheets/sheet4.xml><?xml version="1.0" encoding="utf-8"?>
<worksheet xmlns="http://schemas.openxmlformats.org/spreadsheetml/2006/main" xmlns:r="http://schemas.openxmlformats.org/officeDocument/2006/relationships">
  <dimension ref="B1:L22"/>
  <sheetViews>
    <sheetView workbookViewId="0"/>
  </sheetViews>
  <sheetFormatPr defaultColWidth="11.42578125" defaultRowHeight="15"/>
  <cols>
    <col min="3" max="3" width="43.85546875" bestFit="1" customWidth="1"/>
    <col min="4" max="4" width="15.140625" style="3" bestFit="1" customWidth="1"/>
    <col min="5" max="5" width="11.7109375" style="3" bestFit="1" customWidth="1"/>
    <col min="6" max="6" width="54.42578125" bestFit="1" customWidth="1"/>
    <col min="7" max="7" width="11.7109375" bestFit="1" customWidth="1"/>
    <col min="12" max="12" width="11.7109375" style="3" bestFit="1" customWidth="1"/>
  </cols>
  <sheetData>
    <row r="1" spans="2:12" s="58" customFormat="1">
      <c r="B1" s="58" t="s">
        <v>87</v>
      </c>
      <c r="D1" s="59"/>
      <c r="E1" s="59"/>
      <c r="L1" s="59"/>
    </row>
    <row r="2" spans="2:12">
      <c r="B2" t="s">
        <v>88</v>
      </c>
    </row>
    <row r="5" spans="2:12">
      <c r="B5" s="168" t="s">
        <v>57</v>
      </c>
      <c r="C5" s="168"/>
      <c r="D5" s="168"/>
      <c r="E5" s="168"/>
      <c r="F5" s="168"/>
    </row>
    <row r="6" spans="2:12">
      <c r="B6" s="168" t="s">
        <v>88</v>
      </c>
      <c r="C6" s="168"/>
      <c r="D6" s="168"/>
      <c r="E6" s="168"/>
      <c r="F6" s="168"/>
    </row>
    <row r="8" spans="2:12" s="64" customFormat="1">
      <c r="C8" t="s">
        <v>23</v>
      </c>
      <c r="D8" s="3"/>
      <c r="E8" s="3">
        <v>1945500</v>
      </c>
      <c r="L8" s="3"/>
    </row>
    <row r="9" spans="2:12">
      <c r="B9" t="s">
        <v>24</v>
      </c>
      <c r="C9" t="s">
        <v>25</v>
      </c>
    </row>
    <row r="10" spans="2:12">
      <c r="B10" t="s">
        <v>26</v>
      </c>
      <c r="C10" t="s">
        <v>27</v>
      </c>
    </row>
    <row r="11" spans="2:12">
      <c r="B11" t="s">
        <v>28</v>
      </c>
      <c r="C11" t="s">
        <v>29</v>
      </c>
    </row>
    <row r="12" spans="2:12">
      <c r="B12" t="s">
        <v>24</v>
      </c>
      <c r="C12" t="s">
        <v>30</v>
      </c>
    </row>
    <row r="13" spans="2:12">
      <c r="B13" t="s">
        <v>28</v>
      </c>
      <c r="C13" t="s">
        <v>31</v>
      </c>
    </row>
    <row r="14" spans="2:12">
      <c r="B14" t="s">
        <v>24</v>
      </c>
      <c r="C14" t="s">
        <v>32</v>
      </c>
      <c r="E14" s="3">
        <v>50000</v>
      </c>
      <c r="F14" t="s">
        <v>104</v>
      </c>
    </row>
    <row r="15" spans="2:12">
      <c r="B15" t="s">
        <v>28</v>
      </c>
      <c r="C15" t="s">
        <v>33</v>
      </c>
    </row>
    <row r="16" spans="2:12">
      <c r="B16" t="s">
        <v>24</v>
      </c>
      <c r="C16" t="s">
        <v>34</v>
      </c>
    </row>
    <row r="17" spans="2:7">
      <c r="B17" t="s">
        <v>26</v>
      </c>
      <c r="C17" t="s">
        <v>35</v>
      </c>
    </row>
    <row r="18" spans="2:7">
      <c r="B18" t="s">
        <v>28</v>
      </c>
      <c r="C18" t="s">
        <v>36</v>
      </c>
    </row>
    <row r="19" spans="2:7">
      <c r="B19" t="s">
        <v>24</v>
      </c>
      <c r="C19" t="s">
        <v>37</v>
      </c>
    </row>
    <row r="20" spans="2:7">
      <c r="B20" t="s">
        <v>26</v>
      </c>
      <c r="C20" t="s">
        <v>38</v>
      </c>
      <c r="G20" s="3"/>
    </row>
    <row r="21" spans="2:7">
      <c r="B21" t="s">
        <v>28</v>
      </c>
      <c r="C21" t="s">
        <v>39</v>
      </c>
      <c r="E21" s="3">
        <v>3693000</v>
      </c>
      <c r="F21" s="64" t="s">
        <v>183</v>
      </c>
      <c r="G21" s="3"/>
    </row>
    <row r="22" spans="2:7">
      <c r="D22" s="3" t="s">
        <v>1</v>
      </c>
      <c r="G22" s="3"/>
    </row>
  </sheetData>
  <mergeCells count="2">
    <mergeCell ref="B5:F5"/>
    <mergeCell ref="B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Instrucciones</vt:lpstr>
      <vt:lpstr>Balance General</vt:lpstr>
      <vt:lpstr>Presupuestos</vt:lpstr>
      <vt:lpstr>Edo. de Costos de Prod y Ventas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</dc:creator>
  <cp:lastModifiedBy>alfonso.salinas</cp:lastModifiedBy>
  <dcterms:created xsi:type="dcterms:W3CDTF">2012-05-15T16:30:30Z</dcterms:created>
  <dcterms:modified xsi:type="dcterms:W3CDTF">2014-03-22T00:25:28Z</dcterms:modified>
</cp:coreProperties>
</file>